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60" windowHeight="6465"/>
  </bookViews>
  <sheets>
    <sheet name="услуги" sheetId="4" r:id="rId1"/>
  </sheets>
  <definedNames>
    <definedName name="_xlnm.Print_Area" localSheetId="0">услуги!$A$1:$AI$50</definedName>
  </definedNames>
  <calcPr calcId="125725"/>
</workbook>
</file>

<file path=xl/calcChain.xml><?xml version="1.0" encoding="utf-8"?>
<calcChain xmlns="http://schemas.openxmlformats.org/spreadsheetml/2006/main">
  <c r="AH39" i="4"/>
  <c r="AF39"/>
  <c r="AH10"/>
  <c r="AF10"/>
  <c r="Y10"/>
  <c r="AH38" l="1"/>
  <c r="AF38"/>
  <c r="Y38"/>
  <c r="AH37"/>
  <c r="AF37"/>
  <c r="Y37"/>
  <c r="AH36"/>
  <c r="AF36"/>
  <c r="Y36"/>
  <c r="AH35"/>
  <c r="AF35"/>
  <c r="Y35"/>
  <c r="AH34"/>
  <c r="AF34"/>
  <c r="Y34"/>
  <c r="AH33"/>
  <c r="AF33"/>
  <c r="Y33"/>
  <c r="AH32"/>
  <c r="AF32"/>
  <c r="Y32"/>
  <c r="AH31"/>
  <c r="AF31"/>
  <c r="Y31"/>
  <c r="AH30"/>
  <c r="AF30"/>
  <c r="Y30"/>
  <c r="AH29"/>
  <c r="AF29"/>
  <c r="Y29"/>
  <c r="AH28"/>
  <c r="AF28"/>
  <c r="Y28"/>
  <c r="AH27"/>
  <c r="AF27"/>
  <c r="Y27"/>
  <c r="AH26"/>
  <c r="AF26"/>
  <c r="Y26"/>
  <c r="AH25"/>
  <c r="AF25"/>
  <c r="Y25"/>
  <c r="AH24"/>
  <c r="AF24"/>
  <c r="Y24"/>
  <c r="AH23"/>
  <c r="AF23"/>
  <c r="Y23"/>
  <c r="AH22"/>
  <c r="AF22"/>
  <c r="Y22"/>
  <c r="AH21"/>
  <c r="AF21"/>
  <c r="Y21"/>
  <c r="AH20"/>
  <c r="AF20"/>
  <c r="Y20"/>
  <c r="AH19"/>
  <c r="AF19"/>
  <c r="Y19"/>
  <c r="AH18"/>
  <c r="AF18"/>
  <c r="Y18"/>
  <c r="AH17"/>
  <c r="AF17"/>
  <c r="Y17"/>
  <c r="AH14"/>
  <c r="AF14"/>
  <c r="Y14"/>
  <c r="AH13"/>
  <c r="AF13"/>
  <c r="Y13"/>
  <c r="AH12"/>
  <c r="AF12"/>
  <c r="Y12"/>
  <c r="AH11"/>
  <c r="AF11"/>
  <c r="Y11"/>
  <c r="Y39" s="1"/>
  <c r="AH16"/>
  <c r="AF16"/>
  <c r="AH15"/>
  <c r="AF15"/>
  <c r="Y16"/>
  <c r="Y15"/>
</calcChain>
</file>

<file path=xl/sharedStrings.xml><?xml version="1.0" encoding="utf-8"?>
<sst xmlns="http://schemas.openxmlformats.org/spreadsheetml/2006/main" count="335" uniqueCount="83">
  <si>
    <t>№ п/п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</si>
  <si>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</si>
  <si>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</si>
  <si>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</si>
  <si>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</si>
  <si>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</si>
  <si>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</si>
  <si>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</si>
  <si>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</si>
  <si>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</si>
  <si>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</si>
  <si>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</si>
  <si>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</si>
  <si>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</si>
  <si>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</si>
  <si>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</si>
  <si>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</si>
  <si>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</si>
  <si>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2. Опцион Покупателя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</si>
  <si>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</si>
  <si>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</si>
  <si>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</si>
  <si>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</si>
  <si>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</si>
  <si>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</si>
  <si>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</si>
  <si>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</si>
  <si>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 xml:space="preserve">Лот № </t>
  </si>
  <si>
    <t>ИТОГО начальная максимальная цена договора (максимальный бюджет Заказчика):</t>
  </si>
  <si>
    <t>Номенклатура предлагаемой услуги</t>
  </si>
  <si>
    <t>Основные технические характеристики предлагаемой улуги / ГОСТ</t>
  </si>
  <si>
    <t>Требования к услугам / ГОСТ</t>
  </si>
  <si>
    <t>Номенклатура приобретаемых услуг</t>
  </si>
  <si>
    <t>Цена одной единицы, руб. 
БЕЗ НДС (указывать при необходимости)</t>
  </si>
  <si>
    <t>Цена одной единицы, руб. 
БЕЗ НДС</t>
  </si>
  <si>
    <t>Цена одной единицы, руб. 
С НДС</t>
  </si>
  <si>
    <t>Приложение 1.2 Техническая Документация</t>
  </si>
  <si>
    <t>г.о. Самара</t>
  </si>
  <si>
    <t xml:space="preserve"> Количество </t>
  </si>
  <si>
    <r>
      <t xml:space="preserve">Кратность поставки (При необходимости) </t>
    </r>
    <r>
      <rPr>
        <b/>
        <sz val="10"/>
        <color rgb="FFFF0000"/>
        <rFont val="Times New Roman"/>
        <family val="1"/>
        <charset val="204"/>
      </rPr>
      <t>***</t>
    </r>
  </si>
  <si>
    <r>
      <t xml:space="preserve">Страна 
происхождения </t>
    </r>
    <r>
      <rPr>
        <b/>
        <sz val="10"/>
        <color rgb="FFFF0000"/>
        <rFont val="Times New Roman"/>
        <family val="1"/>
        <charset val="204"/>
      </rPr>
      <t>***</t>
    </r>
  </si>
  <si>
    <r>
      <t xml:space="preserve">Наименование изготовителя 
(производитель)   </t>
    </r>
    <r>
      <rPr>
        <b/>
        <sz val="10"/>
        <color rgb="FFFF0000"/>
        <rFont val="Times New Roman"/>
        <family val="1"/>
        <charset val="204"/>
      </rPr>
      <t>***</t>
    </r>
  </si>
  <si>
    <t>***</t>
  </si>
  <si>
    <t>Заполняется в случае, если в рамках предмета закупки необходимо поставить  ТМЦ (товарно-материальные ценности)</t>
  </si>
  <si>
    <t>График поставки оказания услуг в 2023  г.</t>
  </si>
  <si>
    <t>71.12.40</t>
  </si>
  <si>
    <t>71.12</t>
  </si>
  <si>
    <t>январь-декабрь 2023г.</t>
  </si>
  <si>
    <t xml:space="preserve">Срок действия договора </t>
  </si>
  <si>
    <t>Поверка. Переносной Газоанализатор "Ока-92МТ" О2-Н2S-CН4</t>
  </si>
  <si>
    <t>шт.</t>
  </si>
  <si>
    <t>1 раз в год</t>
  </si>
  <si>
    <t xml:space="preserve">Поверка. Переносной Газоанализатор "Хоббит-Т О2-CН4-Н2S-СО2 </t>
  </si>
  <si>
    <t xml:space="preserve">Поверка. Переносной Газоанализатор "Ока-92МТ" О2-CН4-Н2S-СО2 </t>
  </si>
  <si>
    <t>Поверка. Переносной Газоанализатор ФП-34 Фармек О2-CН4-Н2S-СО-CO2</t>
  </si>
  <si>
    <t>Поверка. Переносной Газоанализатор "Ока-92МТ" О2-CО-Н2S-СН4</t>
  </si>
  <si>
    <t>Поверка. Переносной Газоанализатор "Ока-92МТ" О2-СН4-СО2</t>
  </si>
  <si>
    <t>Поверка. Переносной Газоанализатор "Ока-92МТ" О2-CН4-Н2S-СО-CO2</t>
  </si>
  <si>
    <t>Поверка. Переносной Газоанализатор "Хоббит-Т-Cl2"</t>
  </si>
  <si>
    <t>Поверка. Переносной Газоанализатор ''Ока''-92МТ CI"</t>
  </si>
  <si>
    <t>Поверка. Стационарный Газоанализатор "Хоббит-Т-2Cl2"</t>
  </si>
  <si>
    <t>Поверка. Стационарный Газоанализатор "Хоббит-Т-8Cl2"</t>
  </si>
  <si>
    <t>Поверка. Стационарный Газоанализатор "Хоббит-Т-4Cl2"</t>
  </si>
  <si>
    <t>Поверка. Стационарный Газоанализатор "Хоббит-Т-Cl2"</t>
  </si>
  <si>
    <t>Поверка. Стационарный Газоанализатор"Хоббит-Т" О2-CН4-Н2S-СО-NH3</t>
  </si>
  <si>
    <t>Поверка.  Газоанализатор ''Seitron" CO</t>
  </si>
  <si>
    <t>Поверка.  Газоанализатор ''Seitron" CH4</t>
  </si>
  <si>
    <t>Поверка.  Сигнализатор СОУ-1 CO</t>
  </si>
  <si>
    <t>Поверка.  Сигнализатор Segugio RGD CH4</t>
  </si>
  <si>
    <t>Поверка.  Сигнализатор Domino CO</t>
  </si>
  <si>
    <t>Поверка.  Сигнализатор Domino CH4</t>
  </si>
  <si>
    <t>Ежемесячное ТО. Переносной Газоанализатор "Ока-92МТ" О2-Н2S-CН4</t>
  </si>
  <si>
    <t>ежемесячно</t>
  </si>
  <si>
    <t xml:space="preserve">Ежемесячное ТО. Переносной Газоанализатор "Хоббит-Т О2-CН4-Н2S-СО2 </t>
  </si>
  <si>
    <t xml:space="preserve">Ежемесячное ТО. Переносной Газоанализатор "Ока-92МТ" О2-CН4-Н2S-СО2 </t>
  </si>
  <si>
    <t>Ежемесячное ТО. Переносной Газоанализатор ФП-34 Фармек О2-CН4-Н2S-СО-CO2</t>
  </si>
  <si>
    <t>Ежемесячное ТО. Переносной Газоанализатор "Ока-92МТ" О2-CО-Н2S-СН4</t>
  </si>
  <si>
    <t>Ежемесячное ТО. Переносной Газоанализатор "Ока-92МТ" О2-СН4-СО2</t>
  </si>
  <si>
    <t>Ежемесячное ТО. Переносной Газоанализатор "Ока-92МТ" О2-CН4-Н2S-СО-CO2</t>
  </si>
  <si>
    <t>Ежемесячное ТО. Переносной Газоанализатор "Хоббит-Т-Cl2"</t>
  </si>
  <si>
    <t>Ежемесячное ТО. Переносной Газоанализатор "Ока-92МТ Cl2"</t>
  </si>
  <si>
    <t>Срок проведения поверки и тех. Обслуживания</t>
  </si>
  <si>
    <t>СКС-2559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</si>
</sst>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4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</font>
    <font>
      <b/>
      <sz val="10"/>
      <color rgb="FFFF0000"/>
      <name val="Times New Roman"/>
      <family val="1"/>
      <charset val="204"/>
    </font>
    <font>
      <b/>
      <sz val="12"/>
      <color rgb="FFFF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 applyNumberFormat="0" applyFill="0" applyBorder="0" applyAlignment="0" applyProtection="0"/>
    <xf numFmtId="0" fontId="9" fillId="0" borderId="0"/>
  </cellStyleXfs>
  <cellXfs count="79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Alignment="1">
      <alignment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14" fillId="0" borderId="0" xfId="0" applyNumberFormat="1" applyFont="1" applyFill="1" applyBorder="1" applyAlignment="1" applyProtection="1">
      <alignment horizontal="right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4" fontId="2" fillId="2" borderId="2" xfId="0" applyNumberFormat="1" applyFont="1" applyFill="1" applyBorder="1" applyAlignment="1" applyProtection="1">
      <alignment horizontal="center" vertical="center" wrapText="1"/>
    </xf>
    <xf numFmtId="4" fontId="11" fillId="2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left" vertical="center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textRotation="90" wrapText="1"/>
    </xf>
    <xf numFmtId="2" fontId="2" fillId="3" borderId="8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right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2" fontId="2" fillId="3" borderId="10" xfId="0" applyNumberFormat="1" applyFont="1" applyFill="1" applyBorder="1" applyAlignment="1" applyProtection="1">
      <alignment horizontal="center" vertical="center" wrapText="1"/>
    </xf>
    <xf numFmtId="4" fontId="17" fillId="2" borderId="2" xfId="0" applyNumberFormat="1" applyFont="1" applyFill="1" applyBorder="1" applyAlignment="1" applyProtection="1">
      <alignment horizontal="center" vertical="center" wrapText="1"/>
    </xf>
    <xf numFmtId="0" fontId="3" fillId="2" borderId="17" xfId="0" applyNumberFormat="1" applyFont="1" applyFill="1" applyBorder="1" applyAlignment="1" applyProtection="1">
      <alignment horizontal="center" vertical="center" wrapText="1"/>
    </xf>
    <xf numFmtId="0" fontId="3" fillId="2" borderId="18" xfId="0" applyNumberFormat="1" applyFont="1" applyFill="1" applyBorder="1" applyAlignment="1" applyProtection="1">
      <alignment horizontal="center" vertical="center" wrapText="1"/>
    </xf>
    <xf numFmtId="164" fontId="8" fillId="2" borderId="18" xfId="0" applyNumberFormat="1" applyFont="1" applyFill="1" applyBorder="1" applyAlignment="1" applyProtection="1">
      <alignment vertical="center"/>
    </xf>
    <xf numFmtId="0" fontId="1" fillId="2" borderId="18" xfId="0" applyNumberFormat="1" applyFont="1" applyFill="1" applyBorder="1" applyAlignment="1" applyProtection="1">
      <alignment horizontal="center"/>
    </xf>
    <xf numFmtId="4" fontId="2" fillId="2" borderId="16" xfId="0" applyNumberFormat="1" applyFont="1" applyFill="1" applyBorder="1" applyAlignment="1" applyProtection="1">
      <alignment horizontal="center" vertical="center" wrapText="1"/>
    </xf>
    <xf numFmtId="4" fontId="15" fillId="2" borderId="19" xfId="0" applyNumberFormat="1" applyFont="1" applyFill="1" applyBorder="1" applyAlignment="1" applyProtection="1">
      <alignment horizontal="center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2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20" xfId="0" applyNumberFormat="1" applyFont="1" applyFill="1" applyBorder="1" applyAlignment="1" applyProtection="1">
      <alignment horizontal="center" vertical="center" wrapText="1"/>
    </xf>
    <xf numFmtId="0" fontId="2" fillId="2" borderId="21" xfId="0" applyNumberFormat="1" applyFont="1" applyFill="1" applyBorder="1" applyAlignment="1" applyProtection="1">
      <alignment horizontal="center" vertical="center" wrapText="1"/>
    </xf>
    <xf numFmtId="0" fontId="20" fillId="0" borderId="0" xfId="0" applyNumberFormat="1" applyFont="1" applyFill="1" applyBorder="1" applyAlignment="1" applyProtection="1"/>
    <xf numFmtId="0" fontId="21" fillId="0" borderId="1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11" xfId="0" applyNumberFormat="1" applyFont="1" applyFill="1" applyBorder="1" applyAlignment="1" applyProtection="1">
      <alignment horizontal="center" vertical="top"/>
    </xf>
    <xf numFmtId="0" fontId="7" fillId="2" borderId="12" xfId="0" applyNumberFormat="1" applyFont="1" applyFill="1" applyBorder="1" applyAlignment="1" applyProtection="1">
      <alignment horizontal="center" vertical="top"/>
    </xf>
    <xf numFmtId="0" fontId="7" fillId="2" borderId="13" xfId="0" applyNumberFormat="1" applyFont="1" applyFill="1" applyBorder="1" applyAlignment="1" applyProtection="1">
      <alignment horizontal="center" vertical="top"/>
    </xf>
    <xf numFmtId="0" fontId="2" fillId="2" borderId="1" xfId="0" applyNumberFormat="1" applyFont="1" applyFill="1" applyBorder="1" applyAlignment="1" applyProtection="1">
      <alignment horizontal="righ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2" fillId="3" borderId="10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23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2" fillId="2" borderId="24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0" fontId="2" fillId="2" borderId="25" xfId="0" applyNumberFormat="1" applyFont="1" applyFill="1" applyBorder="1" applyAlignment="1" applyProtection="1">
      <alignment horizontal="center" vertical="center" wrapText="1"/>
    </xf>
    <xf numFmtId="0" fontId="22" fillId="0" borderId="1" xfId="0" applyNumberFormat="1" applyFont="1" applyFill="1" applyBorder="1" applyAlignment="1" applyProtection="1">
      <alignment horizontal="center" vertical="center" wrapText="1"/>
    </xf>
    <xf numFmtId="0" fontId="14" fillId="0" borderId="22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57"/>
  <sheetViews>
    <sheetView tabSelected="1" view="pageBreakPreview" topLeftCell="A31" zoomScale="86" zoomScaleNormal="86" zoomScaleSheetLayoutView="86" workbookViewId="0">
      <selection activeCell="Z13" sqref="Z13"/>
    </sheetView>
  </sheetViews>
  <sheetFormatPr defaultColWidth="8.85546875" defaultRowHeight="12.75"/>
  <cols>
    <col min="1" max="1" width="5.7109375" customWidth="1"/>
    <col min="2" max="2" width="4.5703125" customWidth="1"/>
    <col min="3" max="3" width="9.140625" customWidth="1"/>
    <col min="4" max="4" width="10.7109375" customWidth="1"/>
    <col min="5" max="5" width="29.140625" customWidth="1"/>
    <col min="6" max="6" width="15.42578125" style="2" customWidth="1"/>
    <col min="7" max="7" width="9.85546875" style="2" customWidth="1"/>
    <col min="8" max="8" width="15.7109375" style="2" customWidth="1"/>
    <col min="9" max="9" width="16.5703125" style="2" customWidth="1"/>
    <col min="10" max="10" width="11.140625" style="2" customWidth="1"/>
    <col min="11" max="11" width="8.7109375" style="2" customWidth="1"/>
    <col min="12" max="12" width="17.140625" customWidth="1"/>
    <col min="13" max="13" width="14.42578125" customWidth="1"/>
    <col min="14" max="23" width="5.5703125" hidden="1" customWidth="1"/>
    <col min="24" max="24" width="16" customWidth="1"/>
    <col min="25" max="25" width="15.7109375" customWidth="1"/>
    <col min="26" max="26" width="19.7109375" customWidth="1"/>
    <col min="27" max="27" width="14.5703125" customWidth="1"/>
    <col min="28" max="28" width="15.5703125" customWidth="1"/>
    <col min="29" max="29" width="14" customWidth="1"/>
    <col min="30" max="30" width="16.140625" customWidth="1"/>
    <col min="31" max="31" width="15.5703125" customWidth="1"/>
    <col min="32" max="32" width="17.28515625" customWidth="1"/>
    <col min="33" max="33" width="16" customWidth="1"/>
    <col min="34" max="34" width="17.42578125" customWidth="1"/>
    <col min="35" max="35" width="12.5703125" customWidth="1"/>
  </cols>
  <sheetData>
    <row r="1" spans="1:35" ht="18.75" customHeight="1">
      <c r="AH1" s="24" t="s">
        <v>10</v>
      </c>
    </row>
    <row r="2" spans="1:35" ht="42.75" customHeight="1">
      <c r="A2" s="10" t="s">
        <v>20</v>
      </c>
      <c r="B2" s="10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I2" s="5"/>
    </row>
    <row r="3" spans="1:35" ht="25.5" customHeight="1">
      <c r="A3" s="6" t="s">
        <v>8</v>
      </c>
      <c r="B3" s="6"/>
      <c r="C3" s="5"/>
      <c r="D3" s="28"/>
      <c r="E3" s="53" t="s">
        <v>82</v>
      </c>
      <c r="F3" s="53"/>
      <c r="G3" s="53"/>
      <c r="H3" s="53"/>
      <c r="I3" s="53"/>
      <c r="J3" s="53"/>
      <c r="K3" s="53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I3" s="5"/>
    </row>
    <row r="4" spans="1:35" ht="30.75" customHeight="1">
      <c r="A4" s="6" t="s">
        <v>7</v>
      </c>
      <c r="B4" s="6"/>
      <c r="C4" s="7"/>
      <c r="D4" s="29"/>
      <c r="E4" s="54"/>
      <c r="F4" s="54"/>
      <c r="G4" s="54"/>
      <c r="H4" s="54"/>
      <c r="I4" s="54"/>
      <c r="J4" s="54"/>
      <c r="K4" s="54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I4" s="8"/>
    </row>
    <row r="5" spans="1:35" ht="30.75" customHeight="1">
      <c r="A5" s="6" t="s">
        <v>15</v>
      </c>
      <c r="B5" s="6"/>
      <c r="C5" s="7"/>
      <c r="D5" s="29"/>
      <c r="E5" s="54"/>
      <c r="F5" s="54"/>
      <c r="G5" s="54"/>
      <c r="H5" s="54"/>
      <c r="I5" s="54"/>
      <c r="J5" s="54"/>
      <c r="K5" s="54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I5" s="8"/>
    </row>
    <row r="6" spans="1:35" ht="23.25" customHeight="1" thickBot="1">
      <c r="A6" s="9" t="s">
        <v>3</v>
      </c>
      <c r="B6" s="9"/>
    </row>
    <row r="7" spans="1:35" ht="51" customHeight="1">
      <c r="L7" s="57" t="s">
        <v>44</v>
      </c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31"/>
      <c r="Y7" s="2"/>
      <c r="Z7" s="59" t="s">
        <v>4</v>
      </c>
      <c r="AA7" s="60"/>
      <c r="AB7" s="60"/>
      <c r="AC7" s="60"/>
      <c r="AD7" s="60"/>
      <c r="AE7" s="60"/>
      <c r="AF7" s="60"/>
      <c r="AG7" s="60"/>
      <c r="AH7" s="60"/>
      <c r="AI7" s="61"/>
    </row>
    <row r="8" spans="1:35" ht="29.25" customHeight="1">
      <c r="A8" s="63" t="s">
        <v>0</v>
      </c>
      <c r="B8" s="63" t="s">
        <v>27</v>
      </c>
      <c r="C8" s="63" t="s">
        <v>22</v>
      </c>
      <c r="D8" s="63" t="s">
        <v>21</v>
      </c>
      <c r="E8" s="57" t="s">
        <v>32</v>
      </c>
      <c r="F8" s="57" t="s">
        <v>31</v>
      </c>
      <c r="G8" s="57" t="s">
        <v>5</v>
      </c>
      <c r="H8" s="57" t="s">
        <v>1</v>
      </c>
      <c r="I8" s="57" t="s">
        <v>6</v>
      </c>
      <c r="J8" s="57" t="s">
        <v>2</v>
      </c>
      <c r="K8" s="57" t="s">
        <v>38</v>
      </c>
      <c r="L8" s="57" t="s">
        <v>81</v>
      </c>
      <c r="M8" s="65" t="s">
        <v>48</v>
      </c>
      <c r="N8" s="30"/>
      <c r="O8" s="30"/>
      <c r="P8" s="30"/>
      <c r="Q8" s="30"/>
      <c r="R8" s="30"/>
      <c r="S8" s="30"/>
      <c r="T8" s="30"/>
      <c r="U8" s="30"/>
      <c r="V8" s="30"/>
      <c r="W8" s="30"/>
      <c r="X8" s="57" t="s">
        <v>33</v>
      </c>
      <c r="Y8" s="65" t="s">
        <v>19</v>
      </c>
      <c r="Z8" s="67" t="s">
        <v>29</v>
      </c>
      <c r="AA8" s="69" t="s">
        <v>30</v>
      </c>
      <c r="AB8" s="69" t="s">
        <v>39</v>
      </c>
      <c r="AC8" s="69" t="s">
        <v>40</v>
      </c>
      <c r="AD8" s="69" t="s">
        <v>41</v>
      </c>
      <c r="AE8" s="69" t="s">
        <v>34</v>
      </c>
      <c r="AF8" s="69" t="s">
        <v>25</v>
      </c>
      <c r="AG8" s="69" t="s">
        <v>35</v>
      </c>
      <c r="AH8" s="69" t="s">
        <v>26</v>
      </c>
      <c r="AI8" s="71" t="s">
        <v>9</v>
      </c>
    </row>
    <row r="9" spans="1:35" ht="47.25" customHeight="1">
      <c r="A9" s="63"/>
      <c r="B9" s="63"/>
      <c r="C9" s="63"/>
      <c r="D9" s="63"/>
      <c r="E9" s="64"/>
      <c r="F9" s="64"/>
      <c r="G9" s="64"/>
      <c r="H9" s="64"/>
      <c r="I9" s="64"/>
      <c r="J9" s="64"/>
      <c r="K9" s="64"/>
      <c r="L9" s="64"/>
      <c r="M9" s="66"/>
      <c r="N9" s="3"/>
      <c r="O9" s="3"/>
      <c r="P9" s="3"/>
      <c r="Q9" s="3"/>
      <c r="R9" s="3"/>
      <c r="S9" s="3"/>
      <c r="T9" s="3"/>
      <c r="U9" s="3"/>
      <c r="V9" s="3"/>
      <c r="W9" s="3"/>
      <c r="X9" s="64"/>
      <c r="Y9" s="66"/>
      <c r="Z9" s="68"/>
      <c r="AA9" s="70"/>
      <c r="AB9" s="70"/>
      <c r="AC9" s="70"/>
      <c r="AD9" s="70"/>
      <c r="AE9" s="70"/>
      <c r="AF9" s="70"/>
      <c r="AG9" s="70"/>
      <c r="AH9" s="70"/>
      <c r="AI9" s="72"/>
    </row>
    <row r="10" spans="1:35" ht="45.75" customHeight="1">
      <c r="A10" s="1">
        <v>1</v>
      </c>
      <c r="B10" s="25">
        <v>1</v>
      </c>
      <c r="C10" s="36" t="s">
        <v>45</v>
      </c>
      <c r="D10" s="36" t="s">
        <v>46</v>
      </c>
      <c r="E10" s="73" t="s">
        <v>49</v>
      </c>
      <c r="F10" s="74" t="s">
        <v>36</v>
      </c>
      <c r="G10" s="75" t="s">
        <v>50</v>
      </c>
      <c r="H10" s="32" t="s">
        <v>23</v>
      </c>
      <c r="I10" s="32" t="s">
        <v>23</v>
      </c>
      <c r="J10" s="32" t="s">
        <v>37</v>
      </c>
      <c r="K10" s="76">
        <v>18</v>
      </c>
      <c r="L10" s="50" t="s">
        <v>51</v>
      </c>
      <c r="M10" s="51" t="s">
        <v>47</v>
      </c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4">
        <v>3838.89</v>
      </c>
      <c r="Y10" s="37">
        <f t="shared" ref="Y10:Y16" si="0">X10*K10</f>
        <v>69100.02</v>
      </c>
      <c r="Z10" s="47"/>
      <c r="AA10" s="45"/>
      <c r="AB10" s="45"/>
      <c r="AC10" s="45"/>
      <c r="AD10" s="45"/>
      <c r="AE10" s="46"/>
      <c r="AF10" s="46">
        <f t="shared" ref="AF10" si="1">AE10*K10</f>
        <v>0</v>
      </c>
      <c r="AG10" s="46"/>
      <c r="AH10" s="46">
        <f t="shared" ref="AH10" si="2">AG10*K10</f>
        <v>0</v>
      </c>
      <c r="AI10" s="46"/>
    </row>
    <row r="11" spans="1:35" ht="59.25" customHeight="1">
      <c r="A11" s="1">
        <v>2</v>
      </c>
      <c r="B11" s="25">
        <v>1</v>
      </c>
      <c r="C11" s="36" t="s">
        <v>45</v>
      </c>
      <c r="D11" s="36" t="s">
        <v>46</v>
      </c>
      <c r="E11" s="73" t="s">
        <v>52</v>
      </c>
      <c r="F11" s="74" t="s">
        <v>36</v>
      </c>
      <c r="G11" s="75" t="s">
        <v>50</v>
      </c>
      <c r="H11" s="32" t="s">
        <v>23</v>
      </c>
      <c r="I11" s="32" t="s">
        <v>23</v>
      </c>
      <c r="J11" s="32" t="s">
        <v>37</v>
      </c>
      <c r="K11" s="76">
        <v>3</v>
      </c>
      <c r="L11" s="50" t="s">
        <v>51</v>
      </c>
      <c r="M11" s="51" t="s">
        <v>47</v>
      </c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7">
        <v>5133.34</v>
      </c>
      <c r="Y11" s="37">
        <f t="shared" si="0"/>
        <v>15400.02</v>
      </c>
      <c r="Z11" s="47"/>
      <c r="AA11" s="45"/>
      <c r="AB11" s="45"/>
      <c r="AC11" s="45"/>
      <c r="AD11" s="45"/>
      <c r="AE11" s="45"/>
      <c r="AF11" s="46">
        <f t="shared" ref="AF11:AF16" si="3">AE11*K11</f>
        <v>0</v>
      </c>
      <c r="AG11" s="46"/>
      <c r="AH11" s="46">
        <f t="shared" ref="AH11:AH16" si="4">AG11*K11</f>
        <v>0</v>
      </c>
      <c r="AI11" s="48"/>
    </row>
    <row r="12" spans="1:35" ht="65.25" customHeight="1">
      <c r="A12" s="1">
        <v>3</v>
      </c>
      <c r="B12" s="25">
        <v>1</v>
      </c>
      <c r="C12" s="36" t="s">
        <v>45</v>
      </c>
      <c r="D12" s="36" t="s">
        <v>46</v>
      </c>
      <c r="E12" s="73" t="s">
        <v>53</v>
      </c>
      <c r="F12" s="74" t="s">
        <v>36</v>
      </c>
      <c r="G12" s="75" t="s">
        <v>50</v>
      </c>
      <c r="H12" s="32" t="s">
        <v>23</v>
      </c>
      <c r="I12" s="32" t="s">
        <v>23</v>
      </c>
      <c r="J12" s="32" t="s">
        <v>37</v>
      </c>
      <c r="K12" s="76">
        <v>6</v>
      </c>
      <c r="L12" s="50" t="s">
        <v>51</v>
      </c>
      <c r="M12" s="51" t="s">
        <v>47</v>
      </c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7">
        <v>5133.34</v>
      </c>
      <c r="Y12" s="37">
        <f t="shared" si="0"/>
        <v>30800.04</v>
      </c>
      <c r="Z12" s="47"/>
      <c r="AA12" s="45"/>
      <c r="AB12" s="45"/>
      <c r="AC12" s="45"/>
      <c r="AD12" s="45"/>
      <c r="AE12" s="45"/>
      <c r="AF12" s="46">
        <f t="shared" si="3"/>
        <v>0</v>
      </c>
      <c r="AG12" s="46"/>
      <c r="AH12" s="46">
        <f t="shared" si="4"/>
        <v>0</v>
      </c>
      <c r="AI12" s="48"/>
    </row>
    <row r="13" spans="1:35" ht="51" customHeight="1">
      <c r="A13" s="1">
        <v>4</v>
      </c>
      <c r="B13" s="25">
        <v>1</v>
      </c>
      <c r="C13" s="36" t="s">
        <v>45</v>
      </c>
      <c r="D13" s="36" t="s">
        <v>46</v>
      </c>
      <c r="E13" s="73" t="s">
        <v>54</v>
      </c>
      <c r="F13" s="74" t="s">
        <v>36</v>
      </c>
      <c r="G13" s="75" t="s">
        <v>50</v>
      </c>
      <c r="H13" s="32" t="s">
        <v>23</v>
      </c>
      <c r="I13" s="32" t="s">
        <v>23</v>
      </c>
      <c r="J13" s="32" t="s">
        <v>37</v>
      </c>
      <c r="K13" s="76">
        <v>82</v>
      </c>
      <c r="L13" s="50" t="s">
        <v>51</v>
      </c>
      <c r="M13" s="51" t="s">
        <v>47</v>
      </c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7">
        <v>6415.28</v>
      </c>
      <c r="Y13" s="37">
        <f t="shared" si="0"/>
        <v>526052.96</v>
      </c>
      <c r="Z13" s="47"/>
      <c r="AA13" s="45"/>
      <c r="AB13" s="45"/>
      <c r="AC13" s="45"/>
      <c r="AD13" s="45"/>
      <c r="AE13" s="45"/>
      <c r="AF13" s="46">
        <f t="shared" si="3"/>
        <v>0</v>
      </c>
      <c r="AG13" s="46"/>
      <c r="AH13" s="46">
        <f t="shared" si="4"/>
        <v>0</v>
      </c>
      <c r="AI13" s="48"/>
    </row>
    <row r="14" spans="1:35" ht="56.25" customHeight="1">
      <c r="A14" s="1">
        <v>5</v>
      </c>
      <c r="B14" s="25">
        <v>1</v>
      </c>
      <c r="C14" s="36" t="s">
        <v>45</v>
      </c>
      <c r="D14" s="36" t="s">
        <v>46</v>
      </c>
      <c r="E14" s="73" t="s">
        <v>55</v>
      </c>
      <c r="F14" s="74" t="s">
        <v>36</v>
      </c>
      <c r="G14" s="75" t="s">
        <v>50</v>
      </c>
      <c r="H14" s="32" t="s">
        <v>23</v>
      </c>
      <c r="I14" s="32" t="s">
        <v>23</v>
      </c>
      <c r="J14" s="32" t="s">
        <v>37</v>
      </c>
      <c r="K14" s="76">
        <v>16</v>
      </c>
      <c r="L14" s="50" t="s">
        <v>51</v>
      </c>
      <c r="M14" s="51" t="s">
        <v>47</v>
      </c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7">
        <v>5133.34</v>
      </c>
      <c r="Y14" s="37">
        <f t="shared" si="0"/>
        <v>82133.440000000002</v>
      </c>
      <c r="Z14" s="47"/>
      <c r="AA14" s="45"/>
      <c r="AB14" s="45"/>
      <c r="AC14" s="45"/>
      <c r="AD14" s="45"/>
      <c r="AE14" s="45"/>
      <c r="AF14" s="46">
        <f t="shared" si="3"/>
        <v>0</v>
      </c>
      <c r="AG14" s="46"/>
      <c r="AH14" s="46">
        <f t="shared" si="4"/>
        <v>0</v>
      </c>
      <c r="AI14" s="48"/>
    </row>
    <row r="15" spans="1:35" ht="57" customHeight="1">
      <c r="A15" s="1">
        <v>6</v>
      </c>
      <c r="B15" s="25">
        <v>1</v>
      </c>
      <c r="C15" s="36" t="s">
        <v>45</v>
      </c>
      <c r="D15" s="36" t="s">
        <v>46</v>
      </c>
      <c r="E15" s="73" t="s">
        <v>56</v>
      </c>
      <c r="F15" s="74" t="s">
        <v>36</v>
      </c>
      <c r="G15" s="75" t="s">
        <v>50</v>
      </c>
      <c r="H15" s="32" t="s">
        <v>23</v>
      </c>
      <c r="I15" s="32" t="s">
        <v>23</v>
      </c>
      <c r="J15" s="32" t="s">
        <v>37</v>
      </c>
      <c r="K15" s="76">
        <v>3</v>
      </c>
      <c r="L15" s="50" t="s">
        <v>51</v>
      </c>
      <c r="M15" s="51" t="s">
        <v>47</v>
      </c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7">
        <v>3843.06</v>
      </c>
      <c r="Y15" s="37">
        <f t="shared" si="0"/>
        <v>11529.18</v>
      </c>
      <c r="Z15" s="47"/>
      <c r="AA15" s="45"/>
      <c r="AB15" s="45"/>
      <c r="AC15" s="45"/>
      <c r="AD15" s="45"/>
      <c r="AE15" s="45"/>
      <c r="AF15" s="46">
        <f t="shared" si="3"/>
        <v>0</v>
      </c>
      <c r="AG15" s="46"/>
      <c r="AH15" s="46">
        <f t="shared" si="4"/>
        <v>0</v>
      </c>
      <c r="AI15" s="48"/>
    </row>
    <row r="16" spans="1:35" ht="46.5" customHeight="1">
      <c r="A16" s="1">
        <v>7</v>
      </c>
      <c r="B16" s="25">
        <v>1</v>
      </c>
      <c r="C16" s="36" t="s">
        <v>45</v>
      </c>
      <c r="D16" s="36" t="s">
        <v>46</v>
      </c>
      <c r="E16" s="75" t="s">
        <v>57</v>
      </c>
      <c r="F16" s="74" t="s">
        <v>36</v>
      </c>
      <c r="G16" s="75" t="s">
        <v>50</v>
      </c>
      <c r="H16" s="32" t="s">
        <v>23</v>
      </c>
      <c r="I16" s="32" t="s">
        <v>23</v>
      </c>
      <c r="J16" s="32" t="s">
        <v>37</v>
      </c>
      <c r="K16" s="76">
        <v>5</v>
      </c>
      <c r="L16" s="50" t="s">
        <v>51</v>
      </c>
      <c r="M16" s="51" t="s">
        <v>47</v>
      </c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7">
        <v>6415.28</v>
      </c>
      <c r="Y16" s="37">
        <f t="shared" si="0"/>
        <v>32076.399999999998</v>
      </c>
      <c r="Z16" s="47"/>
      <c r="AA16" s="45"/>
      <c r="AB16" s="45"/>
      <c r="AC16" s="45"/>
      <c r="AD16" s="45"/>
      <c r="AE16" s="45"/>
      <c r="AF16" s="46">
        <f t="shared" si="3"/>
        <v>0</v>
      </c>
      <c r="AG16" s="46"/>
      <c r="AH16" s="46">
        <f t="shared" si="4"/>
        <v>0</v>
      </c>
      <c r="AI16" s="48"/>
    </row>
    <row r="17" spans="1:35" ht="54" customHeight="1">
      <c r="A17" s="1">
        <v>8</v>
      </c>
      <c r="B17" s="25">
        <v>1</v>
      </c>
      <c r="C17" s="36" t="s">
        <v>45</v>
      </c>
      <c r="D17" s="36" t="s">
        <v>46</v>
      </c>
      <c r="E17" s="75" t="s">
        <v>58</v>
      </c>
      <c r="F17" s="74" t="s">
        <v>36</v>
      </c>
      <c r="G17" s="75" t="s">
        <v>50</v>
      </c>
      <c r="H17" s="32" t="s">
        <v>23</v>
      </c>
      <c r="I17" s="32" t="s">
        <v>23</v>
      </c>
      <c r="J17" s="32" t="s">
        <v>37</v>
      </c>
      <c r="K17" s="76">
        <v>7</v>
      </c>
      <c r="L17" s="50" t="s">
        <v>51</v>
      </c>
      <c r="M17" s="51" t="s">
        <v>47</v>
      </c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7">
        <v>3338.89</v>
      </c>
      <c r="Y17" s="37">
        <f>X17*K17</f>
        <v>23372.23</v>
      </c>
      <c r="Z17" s="47"/>
      <c r="AA17" s="45"/>
      <c r="AB17" s="45"/>
      <c r="AC17" s="45"/>
      <c r="AD17" s="45"/>
      <c r="AE17" s="45"/>
      <c r="AF17" s="46">
        <f>AE17*K17</f>
        <v>0</v>
      </c>
      <c r="AG17" s="46"/>
      <c r="AH17" s="46">
        <f>AG17*K17</f>
        <v>0</v>
      </c>
      <c r="AI17" s="48"/>
    </row>
    <row r="18" spans="1:35" ht="48" customHeight="1">
      <c r="A18" s="1">
        <v>9</v>
      </c>
      <c r="B18" s="25">
        <v>1</v>
      </c>
      <c r="C18" s="36" t="s">
        <v>45</v>
      </c>
      <c r="D18" s="36" t="s">
        <v>46</v>
      </c>
      <c r="E18" s="75" t="s">
        <v>59</v>
      </c>
      <c r="F18" s="74" t="s">
        <v>36</v>
      </c>
      <c r="G18" s="75" t="s">
        <v>50</v>
      </c>
      <c r="H18" s="32" t="s">
        <v>23</v>
      </c>
      <c r="I18" s="32" t="s">
        <v>23</v>
      </c>
      <c r="J18" s="32" t="s">
        <v>37</v>
      </c>
      <c r="K18" s="76">
        <v>3</v>
      </c>
      <c r="L18" s="50" t="s">
        <v>51</v>
      </c>
      <c r="M18" s="51" t="s">
        <v>47</v>
      </c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7">
        <v>3338.89</v>
      </c>
      <c r="Y18" s="37">
        <f t="shared" ref="Y18:Y20" si="5">X18*K18</f>
        <v>10016.67</v>
      </c>
      <c r="Z18" s="47"/>
      <c r="AA18" s="45"/>
      <c r="AB18" s="45"/>
      <c r="AC18" s="45"/>
      <c r="AD18" s="45"/>
      <c r="AE18" s="45"/>
      <c r="AF18" s="46">
        <f t="shared" ref="AF18:AF20" si="6">AE18*K18</f>
        <v>0</v>
      </c>
      <c r="AG18" s="46"/>
      <c r="AH18" s="46">
        <f t="shared" ref="AH18:AH20" si="7">AG18*K18</f>
        <v>0</v>
      </c>
      <c r="AI18" s="48"/>
    </row>
    <row r="19" spans="1:35" ht="49.5" customHeight="1">
      <c r="A19" s="1">
        <v>10</v>
      </c>
      <c r="B19" s="25">
        <v>1</v>
      </c>
      <c r="C19" s="36" t="s">
        <v>45</v>
      </c>
      <c r="D19" s="36" t="s">
        <v>46</v>
      </c>
      <c r="E19" s="75" t="s">
        <v>60</v>
      </c>
      <c r="F19" s="74" t="s">
        <v>36</v>
      </c>
      <c r="G19" s="75" t="s">
        <v>50</v>
      </c>
      <c r="H19" s="32" t="s">
        <v>23</v>
      </c>
      <c r="I19" s="32" t="s">
        <v>23</v>
      </c>
      <c r="J19" s="32" t="s">
        <v>37</v>
      </c>
      <c r="K19" s="76">
        <v>7</v>
      </c>
      <c r="L19" s="50" t="s">
        <v>51</v>
      </c>
      <c r="M19" s="51" t="s">
        <v>47</v>
      </c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7">
        <v>6677.78</v>
      </c>
      <c r="Y19" s="37">
        <f t="shared" si="5"/>
        <v>46744.46</v>
      </c>
      <c r="Z19" s="47"/>
      <c r="AA19" s="45"/>
      <c r="AB19" s="45"/>
      <c r="AC19" s="45"/>
      <c r="AD19" s="45"/>
      <c r="AE19" s="45"/>
      <c r="AF19" s="46">
        <f t="shared" si="6"/>
        <v>0</v>
      </c>
      <c r="AG19" s="46"/>
      <c r="AH19" s="46">
        <f t="shared" si="7"/>
        <v>0</v>
      </c>
      <c r="AI19" s="48"/>
    </row>
    <row r="20" spans="1:35" ht="51.75" customHeight="1">
      <c r="A20" s="1">
        <v>11</v>
      </c>
      <c r="B20" s="25">
        <v>1</v>
      </c>
      <c r="C20" s="36" t="s">
        <v>45</v>
      </c>
      <c r="D20" s="36" t="s">
        <v>46</v>
      </c>
      <c r="E20" s="73" t="s">
        <v>61</v>
      </c>
      <c r="F20" s="74" t="s">
        <v>36</v>
      </c>
      <c r="G20" s="75" t="s">
        <v>50</v>
      </c>
      <c r="H20" s="32" t="s">
        <v>23</v>
      </c>
      <c r="I20" s="32" t="s">
        <v>23</v>
      </c>
      <c r="J20" s="32" t="s">
        <v>37</v>
      </c>
      <c r="K20" s="76">
        <v>1</v>
      </c>
      <c r="L20" s="50" t="s">
        <v>51</v>
      </c>
      <c r="M20" s="51" t="s">
        <v>47</v>
      </c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7">
        <v>26711.119999999999</v>
      </c>
      <c r="Y20" s="37">
        <f t="shared" si="5"/>
        <v>26711.119999999999</v>
      </c>
      <c r="Z20" s="47"/>
      <c r="AA20" s="45"/>
      <c r="AB20" s="45"/>
      <c r="AC20" s="45"/>
      <c r="AD20" s="45"/>
      <c r="AE20" s="45"/>
      <c r="AF20" s="46">
        <f t="shared" si="6"/>
        <v>0</v>
      </c>
      <c r="AG20" s="46"/>
      <c r="AH20" s="46">
        <f t="shared" si="7"/>
        <v>0</v>
      </c>
      <c r="AI20" s="48"/>
    </row>
    <row r="21" spans="1:35" ht="47.25" customHeight="1">
      <c r="A21" s="1">
        <v>12</v>
      </c>
      <c r="B21" s="25">
        <v>1</v>
      </c>
      <c r="C21" s="36" t="s">
        <v>45</v>
      </c>
      <c r="D21" s="36" t="s">
        <v>46</v>
      </c>
      <c r="E21" s="73" t="s">
        <v>62</v>
      </c>
      <c r="F21" s="74" t="s">
        <v>36</v>
      </c>
      <c r="G21" s="75" t="s">
        <v>50</v>
      </c>
      <c r="H21" s="32" t="s">
        <v>23</v>
      </c>
      <c r="I21" s="32" t="s">
        <v>23</v>
      </c>
      <c r="J21" s="32" t="s">
        <v>37</v>
      </c>
      <c r="K21" s="76">
        <v>8</v>
      </c>
      <c r="L21" s="50" t="s">
        <v>51</v>
      </c>
      <c r="M21" s="51" t="s">
        <v>47</v>
      </c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7">
        <v>13355.56</v>
      </c>
      <c r="Y21" s="37">
        <f>X21*K21</f>
        <v>106844.48</v>
      </c>
      <c r="Z21" s="47"/>
      <c r="AA21" s="45"/>
      <c r="AB21" s="45"/>
      <c r="AC21" s="45"/>
      <c r="AD21" s="45"/>
      <c r="AE21" s="45"/>
      <c r="AF21" s="46">
        <f>AE21*K21</f>
        <v>0</v>
      </c>
      <c r="AG21" s="46"/>
      <c r="AH21" s="46">
        <f>AG21*K21</f>
        <v>0</v>
      </c>
      <c r="AI21" s="48"/>
    </row>
    <row r="22" spans="1:35" ht="51" customHeight="1">
      <c r="A22" s="1">
        <v>13</v>
      </c>
      <c r="B22" s="25">
        <v>1</v>
      </c>
      <c r="C22" s="36" t="s">
        <v>45</v>
      </c>
      <c r="D22" s="36" t="s">
        <v>46</v>
      </c>
      <c r="E22" s="73" t="s">
        <v>63</v>
      </c>
      <c r="F22" s="74" t="s">
        <v>36</v>
      </c>
      <c r="G22" s="75" t="s">
        <v>50</v>
      </c>
      <c r="H22" s="32" t="s">
        <v>23</v>
      </c>
      <c r="I22" s="32" t="s">
        <v>23</v>
      </c>
      <c r="J22" s="32" t="s">
        <v>37</v>
      </c>
      <c r="K22" s="76">
        <v>4</v>
      </c>
      <c r="L22" s="50" t="s">
        <v>51</v>
      </c>
      <c r="M22" s="51" t="s">
        <v>47</v>
      </c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7">
        <v>3338.89</v>
      </c>
      <c r="Y22" s="37">
        <f>X22*K22</f>
        <v>13355.56</v>
      </c>
      <c r="Z22" s="47"/>
      <c r="AA22" s="45"/>
      <c r="AB22" s="45"/>
      <c r="AC22" s="45"/>
      <c r="AD22" s="45"/>
      <c r="AE22" s="45"/>
      <c r="AF22" s="46">
        <f>AE22*K22</f>
        <v>0</v>
      </c>
      <c r="AG22" s="46"/>
      <c r="AH22" s="46">
        <f>AG22*K22</f>
        <v>0</v>
      </c>
      <c r="AI22" s="48"/>
    </row>
    <row r="23" spans="1:35" ht="60" customHeight="1">
      <c r="A23" s="1">
        <v>14</v>
      </c>
      <c r="B23" s="25">
        <v>1</v>
      </c>
      <c r="C23" s="36" t="s">
        <v>45</v>
      </c>
      <c r="D23" s="36" t="s">
        <v>46</v>
      </c>
      <c r="E23" s="73" t="s">
        <v>64</v>
      </c>
      <c r="F23" s="74" t="s">
        <v>36</v>
      </c>
      <c r="G23" s="75" t="s">
        <v>50</v>
      </c>
      <c r="H23" s="32" t="s">
        <v>23</v>
      </c>
      <c r="I23" s="32" t="s">
        <v>23</v>
      </c>
      <c r="J23" s="32" t="s">
        <v>37</v>
      </c>
      <c r="K23" s="76">
        <v>7</v>
      </c>
      <c r="L23" s="50" t="s">
        <v>51</v>
      </c>
      <c r="M23" s="51" t="s">
        <v>47</v>
      </c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7">
        <v>6415.28</v>
      </c>
      <c r="Y23" s="37">
        <f>X23*K23</f>
        <v>44906.96</v>
      </c>
      <c r="Z23" s="47"/>
      <c r="AA23" s="45"/>
      <c r="AB23" s="45"/>
      <c r="AC23" s="45"/>
      <c r="AD23" s="45"/>
      <c r="AE23" s="45"/>
      <c r="AF23" s="46">
        <f>AE23*K23</f>
        <v>0</v>
      </c>
      <c r="AG23" s="46"/>
      <c r="AH23" s="46">
        <f>AG23*K23</f>
        <v>0</v>
      </c>
      <c r="AI23" s="48"/>
    </row>
    <row r="24" spans="1:35" ht="42.75" customHeight="1">
      <c r="A24" s="1">
        <v>15</v>
      </c>
      <c r="B24" s="25">
        <v>1</v>
      </c>
      <c r="C24" s="36" t="s">
        <v>45</v>
      </c>
      <c r="D24" s="36" t="s">
        <v>46</v>
      </c>
      <c r="E24" s="73" t="s">
        <v>65</v>
      </c>
      <c r="F24" s="74" t="s">
        <v>36</v>
      </c>
      <c r="G24" s="75" t="s">
        <v>50</v>
      </c>
      <c r="H24" s="32" t="s">
        <v>23</v>
      </c>
      <c r="I24" s="32" t="s">
        <v>23</v>
      </c>
      <c r="J24" s="32" t="s">
        <v>37</v>
      </c>
      <c r="K24" s="76">
        <v>1</v>
      </c>
      <c r="L24" s="50" t="s">
        <v>51</v>
      </c>
      <c r="M24" s="51" t="s">
        <v>47</v>
      </c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7">
        <v>1281.95</v>
      </c>
      <c r="Y24" s="37">
        <f t="shared" ref="Y24:Y27" si="8">X24*K24</f>
        <v>1281.95</v>
      </c>
      <c r="Z24" s="47"/>
      <c r="AA24" s="45"/>
      <c r="AB24" s="45"/>
      <c r="AC24" s="45"/>
      <c r="AD24" s="45"/>
      <c r="AE24" s="45"/>
      <c r="AF24" s="46">
        <f t="shared" ref="AF24:AF27" si="9">AE24*K24</f>
        <v>0</v>
      </c>
      <c r="AG24" s="46"/>
      <c r="AH24" s="46">
        <f t="shared" ref="AH24:AH27" si="10">AG24*K24</f>
        <v>0</v>
      </c>
      <c r="AI24" s="48"/>
    </row>
    <row r="25" spans="1:35" ht="52.5" customHeight="1">
      <c r="A25" s="1">
        <v>16</v>
      </c>
      <c r="B25" s="25">
        <v>1</v>
      </c>
      <c r="C25" s="36" t="s">
        <v>45</v>
      </c>
      <c r="D25" s="36" t="s">
        <v>46</v>
      </c>
      <c r="E25" s="73" t="s">
        <v>66</v>
      </c>
      <c r="F25" s="74" t="s">
        <v>36</v>
      </c>
      <c r="G25" s="75" t="s">
        <v>50</v>
      </c>
      <c r="H25" s="32" t="s">
        <v>23</v>
      </c>
      <c r="I25" s="32" t="s">
        <v>23</v>
      </c>
      <c r="J25" s="32" t="s">
        <v>37</v>
      </c>
      <c r="K25" s="76">
        <v>1</v>
      </c>
      <c r="L25" s="50" t="s">
        <v>51</v>
      </c>
      <c r="M25" s="51" t="s">
        <v>47</v>
      </c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7">
        <v>1281.95</v>
      </c>
      <c r="Y25" s="37">
        <f t="shared" si="8"/>
        <v>1281.95</v>
      </c>
      <c r="Z25" s="47"/>
      <c r="AA25" s="45"/>
      <c r="AB25" s="45"/>
      <c r="AC25" s="45"/>
      <c r="AD25" s="45"/>
      <c r="AE25" s="45"/>
      <c r="AF25" s="46">
        <f t="shared" si="9"/>
        <v>0</v>
      </c>
      <c r="AG25" s="46"/>
      <c r="AH25" s="46">
        <f t="shared" si="10"/>
        <v>0</v>
      </c>
      <c r="AI25" s="48"/>
    </row>
    <row r="26" spans="1:35" ht="47.25" customHeight="1">
      <c r="A26" s="1">
        <v>17</v>
      </c>
      <c r="B26" s="25">
        <v>1</v>
      </c>
      <c r="C26" s="36" t="s">
        <v>45</v>
      </c>
      <c r="D26" s="36" t="s">
        <v>46</v>
      </c>
      <c r="E26" s="73" t="s">
        <v>67</v>
      </c>
      <c r="F26" s="74" t="s">
        <v>36</v>
      </c>
      <c r="G26" s="75" t="s">
        <v>50</v>
      </c>
      <c r="H26" s="32" t="s">
        <v>23</v>
      </c>
      <c r="I26" s="32" t="s">
        <v>23</v>
      </c>
      <c r="J26" s="32" t="s">
        <v>37</v>
      </c>
      <c r="K26" s="76">
        <v>4</v>
      </c>
      <c r="L26" s="50" t="s">
        <v>51</v>
      </c>
      <c r="M26" s="51" t="s">
        <v>47</v>
      </c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7">
        <v>1281.95</v>
      </c>
      <c r="Y26" s="37">
        <f t="shared" si="8"/>
        <v>5127.8</v>
      </c>
      <c r="Z26" s="47"/>
      <c r="AA26" s="45"/>
      <c r="AB26" s="45"/>
      <c r="AC26" s="45"/>
      <c r="AD26" s="45"/>
      <c r="AE26" s="45"/>
      <c r="AF26" s="46">
        <f t="shared" si="9"/>
        <v>0</v>
      </c>
      <c r="AG26" s="46"/>
      <c r="AH26" s="46">
        <f t="shared" si="10"/>
        <v>0</v>
      </c>
      <c r="AI26" s="48"/>
    </row>
    <row r="27" spans="1:35" ht="47.25" customHeight="1">
      <c r="A27" s="1">
        <v>18</v>
      </c>
      <c r="B27" s="25">
        <v>1</v>
      </c>
      <c r="C27" s="36" t="s">
        <v>45</v>
      </c>
      <c r="D27" s="36" t="s">
        <v>46</v>
      </c>
      <c r="E27" s="75" t="s">
        <v>68</v>
      </c>
      <c r="F27" s="74" t="s">
        <v>36</v>
      </c>
      <c r="G27" s="75" t="s">
        <v>50</v>
      </c>
      <c r="H27" s="32" t="s">
        <v>23</v>
      </c>
      <c r="I27" s="32" t="s">
        <v>23</v>
      </c>
      <c r="J27" s="32" t="s">
        <v>37</v>
      </c>
      <c r="K27" s="77">
        <v>1</v>
      </c>
      <c r="L27" s="50" t="s">
        <v>51</v>
      </c>
      <c r="M27" s="51" t="s">
        <v>47</v>
      </c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7">
        <v>1281.95</v>
      </c>
      <c r="Y27" s="37">
        <f t="shared" si="8"/>
        <v>1281.95</v>
      </c>
      <c r="Z27" s="47"/>
      <c r="AA27" s="45"/>
      <c r="AB27" s="45"/>
      <c r="AC27" s="45"/>
      <c r="AD27" s="45"/>
      <c r="AE27" s="45"/>
      <c r="AF27" s="46">
        <f t="shared" si="9"/>
        <v>0</v>
      </c>
      <c r="AG27" s="46"/>
      <c r="AH27" s="46">
        <f t="shared" si="10"/>
        <v>0</v>
      </c>
      <c r="AI27" s="48"/>
    </row>
    <row r="28" spans="1:35" ht="51.75" customHeight="1">
      <c r="A28" s="1">
        <v>19</v>
      </c>
      <c r="B28" s="25">
        <v>1</v>
      </c>
      <c r="C28" s="36" t="s">
        <v>45</v>
      </c>
      <c r="D28" s="36" t="s">
        <v>46</v>
      </c>
      <c r="E28" s="75" t="s">
        <v>69</v>
      </c>
      <c r="F28" s="74" t="s">
        <v>36</v>
      </c>
      <c r="G28" s="75" t="s">
        <v>50</v>
      </c>
      <c r="H28" s="32" t="s">
        <v>23</v>
      </c>
      <c r="I28" s="32" t="s">
        <v>23</v>
      </c>
      <c r="J28" s="32" t="s">
        <v>37</v>
      </c>
      <c r="K28" s="77">
        <v>1</v>
      </c>
      <c r="L28" s="50" t="s">
        <v>51</v>
      </c>
      <c r="M28" s="51" t="s">
        <v>47</v>
      </c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7">
        <v>1281.95</v>
      </c>
      <c r="Y28" s="37">
        <f>X28*K28</f>
        <v>1281.95</v>
      </c>
      <c r="Z28" s="47"/>
      <c r="AA28" s="45"/>
      <c r="AB28" s="45"/>
      <c r="AC28" s="45"/>
      <c r="AD28" s="45"/>
      <c r="AE28" s="45"/>
      <c r="AF28" s="46">
        <f>AE28*K28</f>
        <v>0</v>
      </c>
      <c r="AG28" s="46"/>
      <c r="AH28" s="46">
        <f>AG28*K28</f>
        <v>0</v>
      </c>
      <c r="AI28" s="48"/>
    </row>
    <row r="29" spans="1:35" ht="58.5" customHeight="1">
      <c r="A29" s="1">
        <v>20</v>
      </c>
      <c r="B29" s="25">
        <v>1</v>
      </c>
      <c r="C29" s="36" t="s">
        <v>45</v>
      </c>
      <c r="D29" s="36" t="s">
        <v>46</v>
      </c>
      <c r="E29" s="75" t="s">
        <v>70</v>
      </c>
      <c r="F29" s="74" t="s">
        <v>36</v>
      </c>
      <c r="G29" s="75" t="s">
        <v>50</v>
      </c>
      <c r="H29" s="32" t="s">
        <v>23</v>
      </c>
      <c r="I29" s="32" t="s">
        <v>23</v>
      </c>
      <c r="J29" s="32" t="s">
        <v>37</v>
      </c>
      <c r="K29" s="77">
        <v>1</v>
      </c>
      <c r="L29" s="50" t="s">
        <v>51</v>
      </c>
      <c r="M29" s="51" t="s">
        <v>47</v>
      </c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7">
        <v>1281.95</v>
      </c>
      <c r="Y29" s="37">
        <f t="shared" ref="Y29:Y31" si="11">X29*K29</f>
        <v>1281.95</v>
      </c>
      <c r="Z29" s="47"/>
      <c r="AA29" s="45"/>
      <c r="AB29" s="45"/>
      <c r="AC29" s="45"/>
      <c r="AD29" s="45"/>
      <c r="AE29" s="45"/>
      <c r="AF29" s="46">
        <f t="shared" ref="AF29:AF31" si="12">AE29*K29</f>
        <v>0</v>
      </c>
      <c r="AG29" s="46"/>
      <c r="AH29" s="46">
        <f t="shared" ref="AH29:AH31" si="13">AG29*K29</f>
        <v>0</v>
      </c>
      <c r="AI29" s="48"/>
    </row>
    <row r="30" spans="1:35" ht="53.25" customHeight="1">
      <c r="A30" s="1">
        <v>21</v>
      </c>
      <c r="B30" s="25">
        <v>1</v>
      </c>
      <c r="C30" s="36" t="s">
        <v>45</v>
      </c>
      <c r="D30" s="36" t="s">
        <v>46</v>
      </c>
      <c r="E30" s="75" t="s">
        <v>71</v>
      </c>
      <c r="F30" s="74" t="s">
        <v>36</v>
      </c>
      <c r="G30" s="75" t="s">
        <v>50</v>
      </c>
      <c r="H30" s="32" t="s">
        <v>23</v>
      </c>
      <c r="I30" s="32" t="s">
        <v>23</v>
      </c>
      <c r="J30" s="32" t="s">
        <v>37</v>
      </c>
      <c r="K30" s="78">
        <v>18</v>
      </c>
      <c r="L30" s="50" t="s">
        <v>72</v>
      </c>
      <c r="M30" s="51" t="s">
        <v>47</v>
      </c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7">
        <v>1848.89</v>
      </c>
      <c r="Y30" s="37">
        <f t="shared" si="11"/>
        <v>33280.020000000004</v>
      </c>
      <c r="Z30" s="47"/>
      <c r="AA30" s="45"/>
      <c r="AB30" s="45"/>
      <c r="AC30" s="45"/>
      <c r="AD30" s="45"/>
      <c r="AE30" s="45"/>
      <c r="AF30" s="46">
        <f t="shared" si="12"/>
        <v>0</v>
      </c>
      <c r="AG30" s="46"/>
      <c r="AH30" s="46">
        <f t="shared" si="13"/>
        <v>0</v>
      </c>
      <c r="AI30" s="48"/>
    </row>
    <row r="31" spans="1:35" ht="63.75" customHeight="1">
      <c r="A31" s="1">
        <v>22</v>
      </c>
      <c r="B31" s="25">
        <v>1</v>
      </c>
      <c r="C31" s="36" t="s">
        <v>45</v>
      </c>
      <c r="D31" s="36" t="s">
        <v>46</v>
      </c>
      <c r="E31" s="73" t="s">
        <v>73</v>
      </c>
      <c r="F31" s="74" t="s">
        <v>36</v>
      </c>
      <c r="G31" s="75" t="s">
        <v>50</v>
      </c>
      <c r="H31" s="32" t="s">
        <v>23</v>
      </c>
      <c r="I31" s="32" t="s">
        <v>23</v>
      </c>
      <c r="J31" s="32" t="s">
        <v>37</v>
      </c>
      <c r="K31" s="76">
        <v>3</v>
      </c>
      <c r="L31" s="50" t="s">
        <v>72</v>
      </c>
      <c r="M31" s="51" t="s">
        <v>47</v>
      </c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7">
        <v>2463.06</v>
      </c>
      <c r="Y31" s="37">
        <f t="shared" si="11"/>
        <v>7389.18</v>
      </c>
      <c r="Z31" s="47"/>
      <c r="AA31" s="45"/>
      <c r="AB31" s="45"/>
      <c r="AC31" s="45"/>
      <c r="AD31" s="45"/>
      <c r="AE31" s="45"/>
      <c r="AF31" s="46">
        <f t="shared" si="12"/>
        <v>0</v>
      </c>
      <c r="AG31" s="46"/>
      <c r="AH31" s="46">
        <f t="shared" si="13"/>
        <v>0</v>
      </c>
      <c r="AI31" s="48"/>
    </row>
    <row r="32" spans="1:35" ht="63.75" customHeight="1">
      <c r="A32" s="1">
        <v>23</v>
      </c>
      <c r="B32" s="25">
        <v>1</v>
      </c>
      <c r="C32" s="36" t="s">
        <v>45</v>
      </c>
      <c r="D32" s="36" t="s">
        <v>46</v>
      </c>
      <c r="E32" s="73" t="s">
        <v>74</v>
      </c>
      <c r="F32" s="74" t="s">
        <v>36</v>
      </c>
      <c r="G32" s="75" t="s">
        <v>50</v>
      </c>
      <c r="H32" s="32" t="s">
        <v>23</v>
      </c>
      <c r="I32" s="32" t="s">
        <v>23</v>
      </c>
      <c r="J32" s="32" t="s">
        <v>37</v>
      </c>
      <c r="K32" s="76">
        <v>6</v>
      </c>
      <c r="L32" s="50" t="s">
        <v>72</v>
      </c>
      <c r="M32" s="51" t="s">
        <v>47</v>
      </c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7">
        <v>2463.06</v>
      </c>
      <c r="Y32" s="37">
        <f t="shared" ref="Y32:Y38" si="14">X32*K32</f>
        <v>14778.36</v>
      </c>
      <c r="Z32" s="47"/>
      <c r="AA32" s="45"/>
      <c r="AB32" s="45"/>
      <c r="AC32" s="45"/>
      <c r="AD32" s="45"/>
      <c r="AE32" s="45"/>
      <c r="AF32" s="46">
        <f t="shared" ref="AF32:AF38" si="15">AE32*K32</f>
        <v>0</v>
      </c>
      <c r="AG32" s="46"/>
      <c r="AH32" s="46">
        <f t="shared" ref="AH32:AH38" si="16">AG32*K32</f>
        <v>0</v>
      </c>
      <c r="AI32" s="48"/>
    </row>
    <row r="33" spans="1:35" ht="67.5" customHeight="1">
      <c r="A33" s="1">
        <v>24</v>
      </c>
      <c r="B33" s="25">
        <v>1</v>
      </c>
      <c r="C33" s="36" t="s">
        <v>45</v>
      </c>
      <c r="D33" s="36" t="s">
        <v>46</v>
      </c>
      <c r="E33" s="75" t="s">
        <v>75</v>
      </c>
      <c r="F33" s="74" t="s">
        <v>36</v>
      </c>
      <c r="G33" s="75" t="s">
        <v>50</v>
      </c>
      <c r="H33" s="32" t="s">
        <v>23</v>
      </c>
      <c r="I33" s="32" t="s">
        <v>23</v>
      </c>
      <c r="J33" s="32" t="s">
        <v>37</v>
      </c>
      <c r="K33" s="76">
        <v>82</v>
      </c>
      <c r="L33" s="50" t="s">
        <v>72</v>
      </c>
      <c r="M33" s="51" t="s">
        <v>47</v>
      </c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7">
        <v>3080</v>
      </c>
      <c r="Y33" s="37">
        <f t="shared" si="14"/>
        <v>252560</v>
      </c>
      <c r="Z33" s="47"/>
      <c r="AA33" s="45"/>
      <c r="AB33" s="45"/>
      <c r="AC33" s="45"/>
      <c r="AD33" s="45"/>
      <c r="AE33" s="45"/>
      <c r="AF33" s="46">
        <f t="shared" si="15"/>
        <v>0</v>
      </c>
      <c r="AG33" s="46"/>
      <c r="AH33" s="46">
        <f t="shared" si="16"/>
        <v>0</v>
      </c>
      <c r="AI33" s="48"/>
    </row>
    <row r="34" spans="1:35" ht="63.75" customHeight="1">
      <c r="A34" s="1">
        <v>25</v>
      </c>
      <c r="B34" s="25">
        <v>1</v>
      </c>
      <c r="C34" s="36" t="s">
        <v>45</v>
      </c>
      <c r="D34" s="36" t="s">
        <v>46</v>
      </c>
      <c r="E34" s="75" t="s">
        <v>76</v>
      </c>
      <c r="F34" s="74" t="s">
        <v>36</v>
      </c>
      <c r="G34" s="75" t="s">
        <v>50</v>
      </c>
      <c r="H34" s="32" t="s">
        <v>23</v>
      </c>
      <c r="I34" s="32" t="s">
        <v>23</v>
      </c>
      <c r="J34" s="32" t="s">
        <v>37</v>
      </c>
      <c r="K34" s="76">
        <v>16</v>
      </c>
      <c r="L34" s="50" t="s">
        <v>72</v>
      </c>
      <c r="M34" s="51" t="s">
        <v>47</v>
      </c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7">
        <v>2463.06</v>
      </c>
      <c r="Y34" s="37">
        <f t="shared" si="14"/>
        <v>39408.959999999999</v>
      </c>
      <c r="Z34" s="47"/>
      <c r="AA34" s="45"/>
      <c r="AB34" s="45"/>
      <c r="AC34" s="45"/>
      <c r="AD34" s="45"/>
      <c r="AE34" s="45"/>
      <c r="AF34" s="46">
        <f t="shared" si="15"/>
        <v>0</v>
      </c>
      <c r="AG34" s="46"/>
      <c r="AH34" s="46">
        <f t="shared" si="16"/>
        <v>0</v>
      </c>
      <c r="AI34" s="48"/>
    </row>
    <row r="35" spans="1:35" ht="63.75" customHeight="1">
      <c r="A35" s="1">
        <v>26</v>
      </c>
      <c r="B35" s="25">
        <v>1</v>
      </c>
      <c r="C35" s="36" t="s">
        <v>45</v>
      </c>
      <c r="D35" s="36" t="s">
        <v>46</v>
      </c>
      <c r="E35" s="73" t="s">
        <v>77</v>
      </c>
      <c r="F35" s="74" t="s">
        <v>36</v>
      </c>
      <c r="G35" s="75" t="s">
        <v>50</v>
      </c>
      <c r="H35" s="32" t="s">
        <v>23</v>
      </c>
      <c r="I35" s="32" t="s">
        <v>23</v>
      </c>
      <c r="J35" s="32" t="s">
        <v>37</v>
      </c>
      <c r="K35" s="76">
        <v>3</v>
      </c>
      <c r="L35" s="50" t="s">
        <v>72</v>
      </c>
      <c r="M35" s="51" t="s">
        <v>47</v>
      </c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7">
        <v>1848.89</v>
      </c>
      <c r="Y35" s="37">
        <f t="shared" si="14"/>
        <v>5546.67</v>
      </c>
      <c r="Z35" s="47"/>
      <c r="AA35" s="45"/>
      <c r="AB35" s="45"/>
      <c r="AC35" s="45"/>
      <c r="AD35" s="45"/>
      <c r="AE35" s="45"/>
      <c r="AF35" s="46">
        <f t="shared" si="15"/>
        <v>0</v>
      </c>
      <c r="AG35" s="46"/>
      <c r="AH35" s="46">
        <f t="shared" si="16"/>
        <v>0</v>
      </c>
      <c r="AI35" s="48"/>
    </row>
    <row r="36" spans="1:35" ht="63.75" customHeight="1">
      <c r="A36" s="1">
        <v>27</v>
      </c>
      <c r="B36" s="25">
        <v>1</v>
      </c>
      <c r="C36" s="36" t="s">
        <v>45</v>
      </c>
      <c r="D36" s="36" t="s">
        <v>46</v>
      </c>
      <c r="E36" s="73" t="s">
        <v>78</v>
      </c>
      <c r="F36" s="74" t="s">
        <v>36</v>
      </c>
      <c r="G36" s="75" t="s">
        <v>50</v>
      </c>
      <c r="H36" s="32" t="s">
        <v>23</v>
      </c>
      <c r="I36" s="32" t="s">
        <v>23</v>
      </c>
      <c r="J36" s="32" t="s">
        <v>37</v>
      </c>
      <c r="K36" s="76">
        <v>5</v>
      </c>
      <c r="L36" s="50" t="s">
        <v>72</v>
      </c>
      <c r="M36" s="51" t="s">
        <v>47</v>
      </c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7">
        <v>3080</v>
      </c>
      <c r="Y36" s="37">
        <f t="shared" si="14"/>
        <v>15400</v>
      </c>
      <c r="Z36" s="47"/>
      <c r="AA36" s="45"/>
      <c r="AB36" s="45"/>
      <c r="AC36" s="45"/>
      <c r="AD36" s="45"/>
      <c r="AE36" s="45"/>
      <c r="AF36" s="46">
        <f t="shared" si="15"/>
        <v>0</v>
      </c>
      <c r="AG36" s="46"/>
      <c r="AH36" s="46">
        <f t="shared" si="16"/>
        <v>0</v>
      </c>
      <c r="AI36" s="48"/>
    </row>
    <row r="37" spans="1:35" ht="63.75" customHeight="1">
      <c r="A37" s="1">
        <v>28</v>
      </c>
      <c r="B37" s="25">
        <v>1</v>
      </c>
      <c r="C37" s="36" t="s">
        <v>45</v>
      </c>
      <c r="D37" s="36" t="s">
        <v>46</v>
      </c>
      <c r="E37" s="73" t="s">
        <v>79</v>
      </c>
      <c r="F37" s="74" t="s">
        <v>36</v>
      </c>
      <c r="G37" s="75" t="s">
        <v>50</v>
      </c>
      <c r="H37" s="32" t="s">
        <v>23</v>
      </c>
      <c r="I37" s="32" t="s">
        <v>23</v>
      </c>
      <c r="J37" s="32" t="s">
        <v>37</v>
      </c>
      <c r="K37" s="76">
        <v>7</v>
      </c>
      <c r="L37" s="50" t="s">
        <v>72</v>
      </c>
      <c r="M37" s="51" t="s">
        <v>47</v>
      </c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7">
        <v>822.23</v>
      </c>
      <c r="Y37" s="37">
        <f t="shared" si="14"/>
        <v>5755.6100000000006</v>
      </c>
      <c r="Z37" s="47"/>
      <c r="AA37" s="45"/>
      <c r="AB37" s="45"/>
      <c r="AC37" s="45"/>
      <c r="AD37" s="45"/>
      <c r="AE37" s="45"/>
      <c r="AF37" s="46">
        <f t="shared" si="15"/>
        <v>0</v>
      </c>
      <c r="AG37" s="46"/>
      <c r="AH37" s="46">
        <f t="shared" si="16"/>
        <v>0</v>
      </c>
      <c r="AI37" s="48"/>
    </row>
    <row r="38" spans="1:35" ht="79.5" customHeight="1" thickBot="1">
      <c r="A38" s="1">
        <v>29</v>
      </c>
      <c r="B38" s="25">
        <v>1</v>
      </c>
      <c r="C38" s="36" t="s">
        <v>45</v>
      </c>
      <c r="D38" s="36" t="s">
        <v>46</v>
      </c>
      <c r="E38" s="73" t="s">
        <v>80</v>
      </c>
      <c r="F38" s="74" t="s">
        <v>36</v>
      </c>
      <c r="G38" s="75" t="s">
        <v>50</v>
      </c>
      <c r="H38" s="32" t="s">
        <v>23</v>
      </c>
      <c r="I38" s="32" t="s">
        <v>23</v>
      </c>
      <c r="J38" s="32" t="s">
        <v>37</v>
      </c>
      <c r="K38" s="76">
        <v>3</v>
      </c>
      <c r="L38" s="50" t="s">
        <v>72</v>
      </c>
      <c r="M38" s="51" t="s">
        <v>47</v>
      </c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7">
        <v>822.23</v>
      </c>
      <c r="Y38" s="37">
        <f t="shared" si="14"/>
        <v>2466.69</v>
      </c>
      <c r="Z38" s="47"/>
      <c r="AA38" s="45"/>
      <c r="AB38" s="45"/>
      <c r="AC38" s="45"/>
      <c r="AD38" s="45"/>
      <c r="AE38" s="45"/>
      <c r="AF38" s="46">
        <f t="shared" si="15"/>
        <v>0</v>
      </c>
      <c r="AG38" s="46"/>
      <c r="AH38" s="46">
        <f t="shared" si="16"/>
        <v>0</v>
      </c>
      <c r="AI38" s="48"/>
    </row>
    <row r="39" spans="1:35" ht="26.25" customHeight="1" thickBot="1">
      <c r="A39" s="62" t="s">
        <v>28</v>
      </c>
      <c r="B39" s="62"/>
      <c r="C39" s="62"/>
      <c r="D39" s="62"/>
      <c r="E39" s="62"/>
      <c r="F39" s="62"/>
      <c r="G39" s="62"/>
      <c r="H39" s="62"/>
      <c r="I39" s="62"/>
      <c r="J39" s="62"/>
      <c r="K39" s="35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26"/>
      <c r="X39" s="27"/>
      <c r="Y39" s="38">
        <f>SUM(Y10:Y38)</f>
        <v>1427166.5799999998</v>
      </c>
      <c r="Z39" s="39"/>
      <c r="AA39" s="40"/>
      <c r="AB39" s="40"/>
      <c r="AC39" s="40"/>
      <c r="AD39" s="40"/>
      <c r="AE39" s="41"/>
      <c r="AF39" s="44">
        <f>SUM(AF10:AF38)</f>
        <v>0</v>
      </c>
      <c r="AG39" s="42"/>
      <c r="AH39" s="44">
        <f>SUM(AH10:AH38)</f>
        <v>0</v>
      </c>
      <c r="AI39" s="43"/>
    </row>
    <row r="40" spans="1:35" ht="35.25" customHeight="1"/>
    <row r="41" spans="1:35" ht="45" customHeight="1">
      <c r="A41" s="55" t="s">
        <v>16</v>
      </c>
      <c r="B41" s="55"/>
      <c r="C41" s="55"/>
      <c r="D41" s="55"/>
      <c r="E41" s="58" t="s">
        <v>17</v>
      </c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22"/>
    </row>
    <row r="42" spans="1:35" ht="156" customHeight="1">
      <c r="A42" s="55" t="s">
        <v>18</v>
      </c>
      <c r="B42" s="55"/>
      <c r="C42" s="55"/>
      <c r="D42" s="55"/>
      <c r="E42" s="56" t="s">
        <v>24</v>
      </c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23"/>
    </row>
    <row r="43" spans="1:35" ht="15.75">
      <c r="A43" s="49" t="s">
        <v>42</v>
      </c>
      <c r="C43" s="49" t="s">
        <v>43</v>
      </c>
      <c r="K43"/>
    </row>
    <row r="44" spans="1:35" ht="15">
      <c r="C44" s="11"/>
      <c r="D44" s="13"/>
      <c r="E44" s="14"/>
      <c r="F44" s="15"/>
      <c r="G44" s="15"/>
      <c r="H44" s="15"/>
      <c r="I44"/>
      <c r="J44"/>
      <c r="K44"/>
    </row>
    <row r="45" spans="1:35" ht="15">
      <c r="C45" s="11"/>
      <c r="D45" s="52"/>
      <c r="E45" s="52"/>
      <c r="F45" s="16" t="s">
        <v>11</v>
      </c>
      <c r="G45" s="17"/>
      <c r="H45" s="12"/>
      <c r="I45"/>
      <c r="J45"/>
      <c r="K45"/>
    </row>
    <row r="46" spans="1:35" ht="15">
      <c r="C46" s="11"/>
      <c r="D46" s="18"/>
      <c r="E46" s="11"/>
      <c r="F46" s="12"/>
      <c r="G46" s="16"/>
      <c r="H46" s="19"/>
      <c r="I46"/>
      <c r="J46"/>
      <c r="K46"/>
    </row>
    <row r="47" spans="1:35" ht="15">
      <c r="C47" s="11"/>
      <c r="D47" s="52"/>
      <c r="E47" s="52"/>
      <c r="F47" s="16" t="s">
        <v>12</v>
      </c>
      <c r="G47" s="16"/>
      <c r="H47" s="19"/>
      <c r="I47"/>
      <c r="J47"/>
      <c r="K47"/>
    </row>
    <row r="48" spans="1:35" ht="15">
      <c r="C48" s="11"/>
      <c r="D48" s="13"/>
      <c r="E48" s="11"/>
      <c r="F48" s="15"/>
      <c r="G48" s="15"/>
      <c r="H48" s="15"/>
      <c r="I48"/>
      <c r="J48"/>
      <c r="K48"/>
    </row>
    <row r="49" spans="3:11" ht="15">
      <c r="C49" s="11"/>
      <c r="D49" s="52"/>
      <c r="E49" s="52"/>
      <c r="F49" s="20" t="s">
        <v>13</v>
      </c>
      <c r="G49" s="15"/>
      <c r="H49" s="15"/>
      <c r="I49"/>
      <c r="J49"/>
      <c r="K49"/>
    </row>
    <row r="50" spans="3:11" ht="15">
      <c r="C50" s="11" t="s">
        <v>14</v>
      </c>
      <c r="D50" s="13"/>
      <c r="E50" s="21"/>
      <c r="F50" s="15"/>
      <c r="G50" s="15"/>
      <c r="H50" s="15"/>
      <c r="I50"/>
      <c r="J50"/>
      <c r="K50"/>
    </row>
    <row r="51" spans="3:11" ht="15">
      <c r="C51" s="11"/>
      <c r="D51" s="11"/>
      <c r="E51" s="11"/>
      <c r="F51" s="12"/>
      <c r="G51" s="12"/>
      <c r="H51" s="12"/>
    </row>
    <row r="52" spans="3:11" ht="15">
      <c r="C52" s="11"/>
      <c r="D52" s="11"/>
      <c r="E52" s="11"/>
      <c r="F52" s="12"/>
      <c r="G52" s="12"/>
      <c r="H52" s="12"/>
    </row>
    <row r="53" spans="3:11" ht="15">
      <c r="C53" s="11"/>
      <c r="D53" s="11"/>
      <c r="E53" s="11"/>
      <c r="F53" s="12"/>
      <c r="G53" s="12"/>
      <c r="H53" s="12"/>
    </row>
    <row r="54" spans="3:11" ht="15">
      <c r="C54" s="11"/>
      <c r="D54" s="11"/>
      <c r="E54" s="11"/>
      <c r="F54" s="12"/>
      <c r="G54" s="12"/>
      <c r="H54" s="12"/>
    </row>
    <row r="55" spans="3:11" ht="15">
      <c r="C55" s="11"/>
      <c r="D55" s="11"/>
      <c r="E55" s="11"/>
      <c r="F55" s="12"/>
      <c r="G55" s="12"/>
      <c r="H55" s="12"/>
    </row>
    <row r="56" spans="3:11" ht="15">
      <c r="C56" s="11"/>
      <c r="D56" s="11"/>
      <c r="E56" s="11"/>
      <c r="F56" s="12"/>
      <c r="G56" s="12"/>
      <c r="H56" s="12"/>
    </row>
    <row r="57" spans="3:11" ht="15">
      <c r="C57" s="11"/>
      <c r="D57" s="11"/>
      <c r="E57" s="11"/>
      <c r="F57" s="12"/>
      <c r="G57" s="12"/>
      <c r="H57" s="12"/>
    </row>
  </sheetData>
  <protectedRanges>
    <protectedRange sqref="K10:K38" name="Диапазон3"/>
  </protectedRanges>
  <mergeCells count="38">
    <mergeCell ref="AH8:AH9"/>
    <mergeCell ref="AI8:AI9"/>
    <mergeCell ref="AA8:AA9"/>
    <mergeCell ref="AB8:AB9"/>
    <mergeCell ref="AC8:AC9"/>
    <mergeCell ref="AD8:AD9"/>
    <mergeCell ref="AE8:AE9"/>
    <mergeCell ref="AG8:AG9"/>
    <mergeCell ref="H8:H9"/>
    <mergeCell ref="I8:I9"/>
    <mergeCell ref="J8:J9"/>
    <mergeCell ref="L8:L9"/>
    <mergeCell ref="AF8:AF9"/>
    <mergeCell ref="M8:M9"/>
    <mergeCell ref="X8:X9"/>
    <mergeCell ref="Y8:Y9"/>
    <mergeCell ref="Z8:Z9"/>
    <mergeCell ref="K8:K9"/>
    <mergeCell ref="C8:C9"/>
    <mergeCell ref="D8:D9"/>
    <mergeCell ref="F8:F9"/>
    <mergeCell ref="E8:E9"/>
    <mergeCell ref="G8:G9"/>
    <mergeCell ref="D45:E45"/>
    <mergeCell ref="D47:E47"/>
    <mergeCell ref="D49:E49"/>
    <mergeCell ref="E3:K3"/>
    <mergeCell ref="E4:K4"/>
    <mergeCell ref="E5:K5"/>
    <mergeCell ref="A42:D42"/>
    <mergeCell ref="E42:AH42"/>
    <mergeCell ref="L7:W7"/>
    <mergeCell ref="A41:D41"/>
    <mergeCell ref="E41:AH41"/>
    <mergeCell ref="Z7:AI7"/>
    <mergeCell ref="A39:J39"/>
    <mergeCell ref="A8:A9"/>
    <mergeCell ref="B8:B9"/>
  </mergeCells>
  <pageMargins left="0.39370078740157483" right="0.19685039370078741" top="0.74803149606299213" bottom="0.74803149606299213" header="0.31496062992125984" footer="0.31496062992125984"/>
  <pageSetup paperSize="8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2020-10-21T06:35:31Z</cp:lastPrinted>
  <dcterms:created xsi:type="dcterms:W3CDTF">2013-09-25T03:40:45Z</dcterms:created>
  <dcterms:modified xsi:type="dcterms:W3CDTF">2022-10-17T05:09:55Z</dcterms:modified>
</cp:coreProperties>
</file>